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pap\Desktop\"/>
    </mc:Choice>
  </mc:AlternateContent>
  <xr:revisionPtr revIDLastSave="0" documentId="13_ncr:1_{AFD4EE22-CE3A-4183-9969-D18BE6A03889}" xr6:coauthVersionLast="47" xr6:coauthVersionMax="47" xr10:uidLastSave="{00000000-0000-0000-0000-000000000000}"/>
  <bookViews>
    <workbookView xWindow="-110" yWindow="-110" windowWidth="38620" windowHeight="21100" xr2:uid="{2DA221EA-6CC7-4C5C-8F02-D0D3EB11E175}"/>
  </bookViews>
  <sheets>
    <sheet name="Hal terhelés számítá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8" i="2" l="1"/>
  <c r="O27" i="2"/>
  <c r="O26" i="2"/>
  <c r="O24" i="2"/>
  <c r="L22" i="2"/>
  <c r="O22" i="2"/>
  <c r="O21" i="2"/>
  <c r="L28" i="2"/>
  <c r="L27" i="2"/>
  <c r="L26" i="2"/>
  <c r="L24" i="2"/>
  <c r="L21" i="2"/>
  <c r="I28" i="2"/>
  <c r="I27" i="2"/>
  <c r="I26" i="2"/>
  <c r="I24" i="2"/>
  <c r="I22" i="2"/>
  <c r="I23" i="2"/>
  <c r="I25" i="2"/>
  <c r="F22" i="2"/>
  <c r="F23" i="2"/>
  <c r="F24" i="2"/>
  <c r="F25" i="2"/>
  <c r="F26" i="2"/>
  <c r="F27" i="2"/>
  <c r="F28" i="2"/>
  <c r="F29" i="2"/>
  <c r="F30" i="2"/>
  <c r="F21" i="2"/>
  <c r="I21" i="2"/>
  <c r="O15" i="2"/>
  <c r="O14" i="2"/>
  <c r="O16" i="2"/>
  <c r="O17" i="2"/>
  <c r="O18" i="2"/>
  <c r="O19" i="2"/>
  <c r="O20" i="2"/>
  <c r="O23" i="2"/>
  <c r="O25" i="2"/>
  <c r="O29" i="2"/>
  <c r="O30" i="2"/>
  <c r="O13" i="2"/>
  <c r="L14" i="2"/>
  <c r="L15" i="2"/>
  <c r="L16" i="2"/>
  <c r="L17" i="2"/>
  <c r="L18" i="2"/>
  <c r="L19" i="2"/>
  <c r="L20" i="2"/>
  <c r="L23" i="2"/>
  <c r="L25" i="2"/>
  <c r="L29" i="2"/>
  <c r="L30" i="2"/>
  <c r="L13" i="2"/>
  <c r="I14" i="2"/>
  <c r="I13" i="2"/>
  <c r="I15" i="2"/>
  <c r="I16" i="2"/>
  <c r="I17" i="2"/>
  <c r="I18" i="2"/>
  <c r="I19" i="2"/>
  <c r="I20" i="2"/>
  <c r="I29" i="2"/>
  <c r="I30" i="2"/>
  <c r="F14" i="2"/>
  <c r="F15" i="2"/>
  <c r="F16" i="2"/>
  <c r="F17" i="2"/>
  <c r="F18" i="2"/>
  <c r="F19" i="2"/>
  <c r="F20" i="2"/>
  <c r="F13" i="2"/>
  <c r="F3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Jakab Zsolt</author>
  </authors>
  <commentList>
    <comment ref="D12" authorId="0" shapeId="0" xr:uid="{A14BA3DD-715D-498E-A4FD-EFA7CEEDB878}">
      <text>
        <r>
          <rPr>
            <b/>
            <sz val="9"/>
            <color indexed="81"/>
            <rFont val="Tahoma"/>
            <family val="2"/>
            <charset val="238"/>
          </rPr>
          <t>Jelenleg mennyi hal van az akváriumban, vagy mennyit szeretnél az akváriumban elhelyezni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2" authorId="0" shapeId="0" xr:uid="{49448447-B096-41A5-ADDA-1FFB56B1F5CB}">
      <text>
        <r>
          <rPr>
            <sz val="9"/>
            <color indexed="81"/>
            <rFont val="Tahoma"/>
            <family val="2"/>
            <charset val="238"/>
          </rPr>
          <t xml:space="preserve">A halat csak abban az esetben tarthatod az akváriumodban, ha a </t>
        </r>
        <r>
          <rPr>
            <b/>
            <sz val="9"/>
            <color indexed="81"/>
            <rFont val="Tahoma"/>
            <family val="2"/>
            <charset val="238"/>
          </rPr>
          <t>Min. pH</t>
        </r>
        <r>
          <rPr>
            <sz val="9"/>
            <color indexed="81"/>
            <rFont val="Tahoma"/>
            <family val="2"/>
            <charset val="238"/>
          </rPr>
          <t xml:space="preserve"> és a </t>
        </r>
        <r>
          <rPr>
            <b/>
            <sz val="9"/>
            <color indexed="81"/>
            <rFont val="Tahoma"/>
            <family val="2"/>
            <charset val="238"/>
          </rPr>
          <t>Max. pH</t>
        </r>
        <r>
          <rPr>
            <sz val="9"/>
            <color indexed="81"/>
            <rFont val="Tahoma"/>
            <family val="2"/>
            <charset val="238"/>
          </rPr>
          <t xml:space="preserve"> ÉRTÉKE is zöldre váltott.
</t>
        </r>
      </text>
    </comment>
    <comment ref="J12" authorId="0" shapeId="0" xr:uid="{A880FFE4-300B-4C93-84B9-27F3A115A986}">
      <text>
        <r>
          <rPr>
            <sz val="9"/>
            <color indexed="81"/>
            <rFont val="Tahoma"/>
            <family val="2"/>
            <charset val="238"/>
          </rPr>
          <t xml:space="preserve">A halat csak abban az esetben tarthatod az akváriumodban, ha a </t>
        </r>
        <r>
          <rPr>
            <b/>
            <sz val="9"/>
            <color indexed="81"/>
            <rFont val="Tahoma"/>
            <family val="2"/>
            <charset val="238"/>
          </rPr>
          <t>Min. NK</t>
        </r>
        <r>
          <rPr>
            <sz val="9"/>
            <color indexed="81"/>
            <rFont val="Tahoma"/>
            <family val="2"/>
            <charset val="238"/>
          </rPr>
          <t xml:space="preserve"> és a </t>
        </r>
        <r>
          <rPr>
            <b/>
            <sz val="9"/>
            <color indexed="81"/>
            <rFont val="Tahoma"/>
            <family val="2"/>
            <charset val="238"/>
          </rPr>
          <t>Max. NK</t>
        </r>
        <r>
          <rPr>
            <sz val="9"/>
            <color indexed="81"/>
            <rFont val="Tahoma"/>
            <family val="2"/>
            <charset val="238"/>
          </rPr>
          <t xml:space="preserve"> ÉRTÉKE is zöldre váltott. A legjobb az lenne ha a közép értéket vennéd figyelembe!
</t>
        </r>
      </text>
    </comment>
    <comment ref="M12" authorId="0" shapeId="0" xr:uid="{06FA5976-41A3-4116-9AC7-A44E19C04548}">
      <text>
        <r>
          <rPr>
            <sz val="9"/>
            <color indexed="81"/>
            <rFont val="Tahoma"/>
            <family val="2"/>
            <charset val="238"/>
          </rPr>
          <t xml:space="preserve">A halat csak abban az esetben tarthatod az akváriumodban, ha a </t>
        </r>
        <r>
          <rPr>
            <b/>
            <sz val="9"/>
            <color indexed="81"/>
            <rFont val="Tahoma"/>
            <family val="2"/>
            <charset val="238"/>
          </rPr>
          <t>Min. NK</t>
        </r>
        <r>
          <rPr>
            <sz val="9"/>
            <color indexed="81"/>
            <rFont val="Tahoma"/>
            <family val="2"/>
            <charset val="238"/>
          </rPr>
          <t xml:space="preserve"> és a </t>
        </r>
        <r>
          <rPr>
            <b/>
            <sz val="9"/>
            <color indexed="81"/>
            <rFont val="Tahoma"/>
            <family val="2"/>
            <charset val="238"/>
          </rPr>
          <t>Max. NK</t>
        </r>
        <r>
          <rPr>
            <sz val="9"/>
            <color indexed="81"/>
            <rFont val="Tahoma"/>
            <family val="2"/>
            <charset val="238"/>
          </rPr>
          <t xml:space="preserve"> ÉRTÉKE is zöldre váltott. A legjobb az lenne ha a közép értéket vennéd figyelembe!</t>
        </r>
      </text>
    </comment>
    <comment ref="P12" authorId="0" shapeId="0" xr:uid="{209A648A-7D84-4C82-8DD4-CC1DD3F8F4A6}">
      <text>
        <r>
          <rPr>
            <sz val="9"/>
            <color indexed="81"/>
            <rFont val="Tahoma"/>
            <family val="2"/>
            <charset val="238"/>
          </rPr>
          <t xml:space="preserve">Vedd figyelembe, hogy az adott halfaj csapatban vagy egyedül érzi jól magát. Ha csapathal, írd be a minimum tartható számot! </t>
        </r>
        <r>
          <rPr>
            <b/>
            <sz val="9"/>
            <color indexed="81"/>
            <rFont val="Tahoma"/>
            <family val="2"/>
            <charset val="238"/>
          </rPr>
          <t>Ha pirosra váltott</t>
        </r>
        <r>
          <rPr>
            <sz val="9"/>
            <color indexed="81"/>
            <rFont val="Tahoma"/>
            <family val="2"/>
            <charset val="238"/>
          </rPr>
          <t xml:space="preserve"> akkor a jelenleg az akváriumodban tartott halak száma nem elég a csapat kialakításához. Ha nem csapathal, hagyd üresen a mezőt!</t>
        </r>
      </text>
    </comment>
  </commentList>
</comments>
</file>

<file path=xl/sharedStrings.xml><?xml version="1.0" encoding="utf-8"?>
<sst xmlns="http://schemas.openxmlformats.org/spreadsheetml/2006/main" count="34" uniqueCount="34">
  <si>
    <t>db</t>
  </si>
  <si>
    <t xml:space="preserve">Kifejlett méret </t>
  </si>
  <si>
    <t>Minimum tarthattó akva méret</t>
  </si>
  <si>
    <t>Literes terhelés</t>
  </si>
  <si>
    <t>Igényelt liter</t>
  </si>
  <si>
    <t>Csapathal</t>
  </si>
  <si>
    <t>Saját akvárium méreted:</t>
  </si>
  <si>
    <t>Akvárium vagy csapvized értéke</t>
  </si>
  <si>
    <t>pH:</t>
  </si>
  <si>
    <t>KH:</t>
  </si>
  <si>
    <t>Hal (magar / latin név)</t>
  </si>
  <si>
    <t>GH (NK):</t>
  </si>
  <si>
    <t>Ékfoltos razbóra (Trigonostigma heteromorpha)</t>
  </si>
  <si>
    <t>liter</t>
  </si>
  <si>
    <t>Átlag pH</t>
  </si>
  <si>
    <t>Átlag °C</t>
  </si>
  <si>
    <t>Min. pH</t>
  </si>
  <si>
    <t>Max. pH</t>
  </si>
  <si>
    <t>Min. NK</t>
  </si>
  <si>
    <t>Max. NK</t>
  </si>
  <si>
    <t>Átlag NK</t>
  </si>
  <si>
    <t>Min. °C</t>
  </si>
  <si>
    <t>Max. °C</t>
  </si>
  <si>
    <t>Tervezett vízhőfok:</t>
  </si>
  <si>
    <t>A pH-GH-KH értékeided neptun csepptesztel tuduod meghatározni. A neptun teszt olcsó, és viszonylag megbízható bármely akvarisztikai boltban kapható. Mielőtt növényekett vagy halakat vásárolnál minden esetben teszteld le a csapvized, vagy az akvárium vized! Bővebb infó: https://akvarisztikakezdoknek.hu/az-akvarium-vize</t>
  </si>
  <si>
    <t>https://akvarisztikakezdoknek.hu</t>
  </si>
  <si>
    <t>Facebook oldal</t>
  </si>
  <si>
    <t>https://www.facebook.com/akvarisztikakezdoknek/</t>
  </si>
  <si>
    <t>Weboldal:</t>
  </si>
  <si>
    <t>YouTube csatorna</t>
  </si>
  <si>
    <t>https://www.youtube.com/@Akvarisztikakezdoknek</t>
  </si>
  <si>
    <t>https://www.facebook.com/groups/akvarisztikakezdoknek</t>
  </si>
  <si>
    <t>Facebook csoport</t>
  </si>
  <si>
    <t>CSAK A SÁRGA MEZŐKET KELL KITÖLTENI!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</si>
</sst>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General\ \l"/>
    <numFmt numFmtId="165" formatCode="0&quot; db&quot;"/>
    <numFmt numFmtId="166" formatCode="0&quot; cm&quot;"/>
    <numFmt numFmtId="167" formatCode="0&quot; liter&quot;"/>
    <numFmt numFmtId="168" formatCode="0&quot; NK&quot;"/>
    <numFmt numFmtId="169" formatCode="0&quot; °C&quot;"/>
    <numFmt numFmtId="170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212529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5">
    <xf numFmtId="0" fontId="0" fillId="0" borderId="0" xfId="0"/>
    <xf numFmtId="49" fontId="1" fillId="0" borderId="0" xfId="0" applyNumberFormat="1" applyFont="1"/>
    <xf numFmtId="0" fontId="3" fillId="0" borderId="0" xfId="0" applyFont="1"/>
    <xf numFmtId="167" fontId="0" fillId="4" borderId="2" xfId="0" applyNumberFormat="1" applyFill="1" applyBorder="1"/>
    <xf numFmtId="49" fontId="0" fillId="4" borderId="2" xfId="0" applyNumberFormat="1" applyFill="1" applyBorder="1"/>
    <xf numFmtId="168" fontId="2" fillId="4" borderId="2" xfId="0" applyNumberFormat="1" applyFont="1" applyFill="1" applyBorder="1"/>
    <xf numFmtId="169" fontId="0" fillId="4" borderId="2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5" borderId="0" xfId="0" applyFill="1"/>
    <xf numFmtId="0" fontId="0" fillId="6" borderId="0" xfId="0" applyFill="1"/>
    <xf numFmtId="49" fontId="1" fillId="6" borderId="0" xfId="0" applyNumberFormat="1" applyFont="1" applyFill="1"/>
    <xf numFmtId="0" fontId="0" fillId="3" borderId="2" xfId="0" applyFill="1" applyBorder="1" applyProtection="1">
      <protection locked="0"/>
    </xf>
    <xf numFmtId="165" fontId="0" fillId="3" borderId="2" xfId="0" applyNumberFormat="1" applyFill="1" applyBorder="1" applyProtection="1">
      <protection locked="0"/>
    </xf>
    <xf numFmtId="166" fontId="0" fillId="3" borderId="2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2" fillId="3" borderId="2" xfId="0" applyNumberFormat="1" applyFont="1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170" fontId="0" fillId="3" borderId="2" xfId="0" applyNumberFormat="1" applyFill="1" applyBorder="1" applyProtection="1">
      <protection locked="0"/>
    </xf>
    <xf numFmtId="0" fontId="5" fillId="6" borderId="0" xfId="0" applyFont="1" applyFill="1"/>
    <xf numFmtId="0" fontId="4" fillId="6" borderId="0" xfId="0" applyFont="1" applyFill="1" applyAlignment="1">
      <alignment horizontal="right"/>
    </xf>
    <xf numFmtId="0" fontId="8" fillId="6" borderId="0" xfId="0" applyFont="1" applyFill="1" applyAlignment="1">
      <alignment horizontal="right"/>
    </xf>
    <xf numFmtId="0" fontId="10" fillId="6" borderId="0" xfId="1" applyFont="1" applyFill="1"/>
    <xf numFmtId="0" fontId="4" fillId="6" borderId="0" xfId="0" applyFont="1" applyFill="1"/>
    <xf numFmtId="49" fontId="5" fillId="6" borderId="3" xfId="0" applyNumberFormat="1" applyFont="1" applyFill="1" applyBorder="1" applyAlignment="1">
      <alignment horizontal="center" vertical="center" wrapText="1"/>
    </xf>
    <xf numFmtId="49" fontId="5" fillId="6" borderId="0" xfId="0" applyNumberFormat="1" applyFont="1" applyFill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21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92D050"/>
      </font>
    </dxf>
    <dxf>
      <font>
        <b val="0"/>
        <i val="0"/>
        <color auto="1"/>
      </font>
      <fill>
        <patternFill>
          <bgColor rgb="FFFFFF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 val="0"/>
        <i val="0"/>
        <color auto="1"/>
      </font>
      <fill>
        <patternFill>
          <bgColor rgb="FFFFFF0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 val="0"/>
        <i val="0"/>
        <color auto="1"/>
      </font>
      <fill>
        <patternFill patternType="solid"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@Akvarisztikakezdoknek" TargetMode="External"/><Relationship Id="rId2" Type="http://schemas.openxmlformats.org/officeDocument/2006/relationships/hyperlink" Target="https://www.facebook.com/akvarisztikakezdoknek/" TargetMode="External"/><Relationship Id="rId1" Type="http://schemas.openxmlformats.org/officeDocument/2006/relationships/hyperlink" Target="https://akvarisztikakezdoknek.hu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6A63F-7681-49F9-9F1E-69C1BEDB9AC0}">
  <dimension ref="A1:AH77"/>
  <sheetViews>
    <sheetView tabSelected="1" workbookViewId="0">
      <selection activeCell="N14" sqref="N14"/>
    </sheetView>
  </sheetViews>
  <sheetFormatPr defaultRowHeight="14.5" x14ac:dyDescent="0.35"/>
  <cols>
    <col min="1" max="1" width="4.90625" customWidth="1"/>
    <col min="2" max="2" width="17.26953125" customWidth="1"/>
    <col min="3" max="3" width="47.6328125" customWidth="1"/>
    <col min="4" max="4" width="7.81640625" customWidth="1"/>
    <col min="5" max="5" width="13.26953125" customWidth="1"/>
    <col min="6" max="6" width="13" customWidth="1"/>
    <col min="7" max="8" width="9.26953125" customWidth="1"/>
    <col min="9" max="9" width="17.90625" customWidth="1"/>
    <col min="12" max="12" width="12.26953125" customWidth="1"/>
    <col min="15" max="15" width="13.7265625" customWidth="1"/>
    <col min="17" max="17" width="29.1796875" customWidth="1"/>
  </cols>
  <sheetData>
    <row r="1" spans="1:34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x14ac:dyDescent="0.35">
      <c r="A2" s="8"/>
      <c r="B2" s="9"/>
      <c r="C2" s="18" t="s">
        <v>33</v>
      </c>
      <c r="D2" s="1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ht="23.15" customHeight="1" x14ac:dyDescent="0.35">
      <c r="A3" s="8"/>
      <c r="B3" s="9"/>
      <c r="C3" s="19" t="s">
        <v>6</v>
      </c>
      <c r="D3" s="11">
        <v>80</v>
      </c>
      <c r="E3" s="18" t="s">
        <v>13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 ht="18.5" x14ac:dyDescent="0.45">
      <c r="A4" s="8"/>
      <c r="B4" s="9"/>
      <c r="C4" s="20" t="s">
        <v>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x14ac:dyDescent="0.35">
      <c r="A5" s="8"/>
      <c r="B5" s="9"/>
      <c r="C5" s="19" t="s">
        <v>8</v>
      </c>
      <c r="D5" s="17">
        <v>6.5</v>
      </c>
      <c r="E5" s="23" t="s">
        <v>24</v>
      </c>
      <c r="F5" s="24"/>
      <c r="G5" s="24"/>
      <c r="H5" s="24"/>
      <c r="I5" s="24"/>
      <c r="J5" s="24"/>
      <c r="K5" s="24"/>
      <c r="L5" s="24"/>
      <c r="M5" s="9"/>
      <c r="N5" s="9"/>
      <c r="O5" s="9"/>
      <c r="P5" s="9"/>
      <c r="Q5" s="9"/>
      <c r="R5" s="9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x14ac:dyDescent="0.35">
      <c r="A6" s="8"/>
      <c r="B6" s="9"/>
      <c r="C6" s="19" t="s">
        <v>11</v>
      </c>
      <c r="D6" s="11">
        <v>6</v>
      </c>
      <c r="E6" s="23"/>
      <c r="F6" s="24"/>
      <c r="G6" s="24"/>
      <c r="H6" s="24"/>
      <c r="I6" s="24"/>
      <c r="J6" s="24"/>
      <c r="K6" s="24"/>
      <c r="L6" s="24"/>
      <c r="M6" s="9"/>
      <c r="N6" s="9"/>
      <c r="O6" s="9"/>
      <c r="P6" s="9"/>
      <c r="Q6" s="9"/>
      <c r="R6" s="9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x14ac:dyDescent="0.35">
      <c r="A7" s="8"/>
      <c r="B7" s="9"/>
      <c r="C7" s="19" t="s">
        <v>9</v>
      </c>
      <c r="D7" s="11">
        <v>3</v>
      </c>
      <c r="E7" s="23"/>
      <c r="F7" s="24"/>
      <c r="G7" s="24"/>
      <c r="H7" s="24"/>
      <c r="I7" s="24"/>
      <c r="J7" s="24"/>
      <c r="K7" s="24"/>
      <c r="L7" s="24"/>
      <c r="M7" s="9"/>
      <c r="N7" s="9"/>
      <c r="O7" s="9"/>
      <c r="P7" s="9"/>
      <c r="Q7" s="9"/>
      <c r="R7" s="9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</row>
    <row r="8" spans="1:34" x14ac:dyDescent="0.35">
      <c r="A8" s="8"/>
      <c r="B8" s="9"/>
      <c r="C8" s="19" t="s">
        <v>23</v>
      </c>
      <c r="D8" s="11">
        <v>24</v>
      </c>
      <c r="E8" s="23"/>
      <c r="F8" s="24"/>
      <c r="G8" s="24"/>
      <c r="H8" s="24"/>
      <c r="I8" s="24"/>
      <c r="J8" s="24"/>
      <c r="K8" s="24"/>
      <c r="L8" s="24"/>
      <c r="M8" s="9"/>
      <c r="N8" s="9"/>
      <c r="O8" s="9"/>
      <c r="P8" s="9"/>
      <c r="Q8" s="9"/>
      <c r="R8" s="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4" x14ac:dyDescent="0.3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x14ac:dyDescent="0.3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</row>
    <row r="11" spans="1:34" x14ac:dyDescent="0.3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</row>
    <row r="12" spans="1:34" x14ac:dyDescent="0.35">
      <c r="A12" s="8"/>
      <c r="B12" s="9"/>
      <c r="C12" s="7" t="s">
        <v>10</v>
      </c>
      <c r="D12" s="7" t="s">
        <v>0</v>
      </c>
      <c r="E12" s="7" t="s">
        <v>1</v>
      </c>
      <c r="F12" s="7" t="s">
        <v>4</v>
      </c>
      <c r="G12" s="7" t="s">
        <v>16</v>
      </c>
      <c r="H12" s="7" t="s">
        <v>17</v>
      </c>
      <c r="I12" s="7" t="s">
        <v>14</v>
      </c>
      <c r="J12" s="7" t="s">
        <v>18</v>
      </c>
      <c r="K12" s="7" t="s">
        <v>19</v>
      </c>
      <c r="L12" s="7" t="s">
        <v>20</v>
      </c>
      <c r="M12" s="7" t="s">
        <v>21</v>
      </c>
      <c r="N12" s="7" t="s">
        <v>22</v>
      </c>
      <c r="O12" s="7" t="s">
        <v>15</v>
      </c>
      <c r="P12" s="7" t="s">
        <v>5</v>
      </c>
      <c r="Q12" s="7" t="s">
        <v>2</v>
      </c>
      <c r="R12" s="9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x14ac:dyDescent="0.35">
      <c r="A13" s="8"/>
      <c r="B13" s="9"/>
      <c r="C13" s="11" t="s">
        <v>12</v>
      </c>
      <c r="D13" s="12">
        <v>6</v>
      </c>
      <c r="E13" s="13">
        <v>4</v>
      </c>
      <c r="F13" s="3">
        <f t="shared" ref="F13:F30" si="0">D13*E13*1.5</f>
        <v>36</v>
      </c>
      <c r="G13" s="11">
        <v>6.5</v>
      </c>
      <c r="H13" s="11">
        <v>7</v>
      </c>
      <c r="I13" s="4">
        <f>AVERAGE(G13:H13)</f>
        <v>6.75</v>
      </c>
      <c r="J13" s="14">
        <v>0</v>
      </c>
      <c r="K13" s="15"/>
      <c r="L13" s="5">
        <f>AVERAGE(J13:K13)</f>
        <v>0</v>
      </c>
      <c r="M13" s="15">
        <v>0</v>
      </c>
      <c r="N13" s="15"/>
      <c r="O13" s="6">
        <f>AVERAGE(M13:N13)</f>
        <v>0</v>
      </c>
      <c r="P13" s="11">
        <v>10</v>
      </c>
      <c r="Q13" s="16">
        <v>30</v>
      </c>
      <c r="R13" s="9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x14ac:dyDescent="0.35">
      <c r="A14" s="8"/>
      <c r="B14" s="9"/>
      <c r="C14" s="11"/>
      <c r="D14" s="12"/>
      <c r="E14" s="13"/>
      <c r="F14" s="3">
        <f t="shared" si="0"/>
        <v>0</v>
      </c>
      <c r="G14" s="11">
        <v>0</v>
      </c>
      <c r="H14" s="11"/>
      <c r="I14" s="4">
        <f>AVERAGE(G14:H14)</f>
        <v>0</v>
      </c>
      <c r="J14" s="14">
        <v>1</v>
      </c>
      <c r="K14" s="15"/>
      <c r="L14" s="5">
        <f t="shared" ref="L14:L30" si="1">AVERAGE(J14:K14)</f>
        <v>1</v>
      </c>
      <c r="M14" s="15">
        <v>0</v>
      </c>
      <c r="N14" s="15"/>
      <c r="O14" s="6">
        <f t="shared" ref="O14:O30" si="2">AVERAGE(M14:N14)</f>
        <v>0</v>
      </c>
      <c r="P14" s="11"/>
      <c r="Q14" s="16"/>
      <c r="R14" s="9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x14ac:dyDescent="0.35">
      <c r="A15" s="8"/>
      <c r="B15" s="9"/>
      <c r="C15" s="11"/>
      <c r="D15" s="12"/>
      <c r="E15" s="13"/>
      <c r="F15" s="3">
        <f t="shared" si="0"/>
        <v>0</v>
      </c>
      <c r="G15" s="11">
        <v>0</v>
      </c>
      <c r="H15" s="11"/>
      <c r="I15" s="4">
        <f t="shared" ref="I15:I30" si="3">AVERAGE(G15:H15)</f>
        <v>0</v>
      </c>
      <c r="J15" s="14">
        <v>0</v>
      </c>
      <c r="K15" s="15"/>
      <c r="L15" s="5">
        <f t="shared" si="1"/>
        <v>0</v>
      </c>
      <c r="M15" s="15">
        <v>0</v>
      </c>
      <c r="N15" s="15"/>
      <c r="O15" s="6">
        <f>AVERAGE(M15:N15)</f>
        <v>0</v>
      </c>
      <c r="P15" s="11"/>
      <c r="Q15" s="16"/>
      <c r="R15" s="9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x14ac:dyDescent="0.35">
      <c r="A16" s="8"/>
      <c r="B16" s="9"/>
      <c r="C16" s="11"/>
      <c r="D16" s="12"/>
      <c r="E16" s="13"/>
      <c r="F16" s="3">
        <f t="shared" si="0"/>
        <v>0</v>
      </c>
      <c r="G16" s="11">
        <v>0</v>
      </c>
      <c r="H16" s="11"/>
      <c r="I16" s="4">
        <f t="shared" si="3"/>
        <v>0</v>
      </c>
      <c r="J16" s="14">
        <v>0</v>
      </c>
      <c r="K16" s="15"/>
      <c r="L16" s="5">
        <f t="shared" si="1"/>
        <v>0</v>
      </c>
      <c r="M16" s="15">
        <v>0</v>
      </c>
      <c r="N16" s="15"/>
      <c r="O16" s="6">
        <f t="shared" si="2"/>
        <v>0</v>
      </c>
      <c r="P16" s="11"/>
      <c r="Q16" s="16"/>
      <c r="R16" s="9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1:34" x14ac:dyDescent="0.35">
      <c r="A17" s="8"/>
      <c r="B17" s="9"/>
      <c r="C17" s="11"/>
      <c r="D17" s="12"/>
      <c r="E17" s="13"/>
      <c r="F17" s="3">
        <f t="shared" si="0"/>
        <v>0</v>
      </c>
      <c r="G17" s="11">
        <v>0</v>
      </c>
      <c r="H17" s="11"/>
      <c r="I17" s="4">
        <f t="shared" si="3"/>
        <v>0</v>
      </c>
      <c r="J17" s="14">
        <v>0</v>
      </c>
      <c r="K17" s="15"/>
      <c r="L17" s="5">
        <f t="shared" si="1"/>
        <v>0</v>
      </c>
      <c r="M17" s="15">
        <v>0</v>
      </c>
      <c r="N17" s="15"/>
      <c r="O17" s="6">
        <f t="shared" si="2"/>
        <v>0</v>
      </c>
      <c r="P17" s="11"/>
      <c r="Q17" s="16"/>
      <c r="R17" s="9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</row>
    <row r="18" spans="1:34" x14ac:dyDescent="0.35">
      <c r="A18" s="8"/>
      <c r="B18" s="9"/>
      <c r="C18" s="11"/>
      <c r="D18" s="12"/>
      <c r="E18" s="13"/>
      <c r="F18" s="3">
        <f t="shared" si="0"/>
        <v>0</v>
      </c>
      <c r="G18" s="11">
        <v>0</v>
      </c>
      <c r="H18" s="11"/>
      <c r="I18" s="4">
        <f t="shared" si="3"/>
        <v>0</v>
      </c>
      <c r="J18" s="14">
        <v>0</v>
      </c>
      <c r="K18" s="15"/>
      <c r="L18" s="5">
        <f t="shared" si="1"/>
        <v>0</v>
      </c>
      <c r="M18" s="15">
        <v>0</v>
      </c>
      <c r="N18" s="15"/>
      <c r="O18" s="6">
        <f t="shared" si="2"/>
        <v>0</v>
      </c>
      <c r="P18" s="11"/>
      <c r="Q18" s="16"/>
      <c r="R18" s="9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 x14ac:dyDescent="0.35">
      <c r="A19" s="8"/>
      <c r="B19" s="9"/>
      <c r="C19" s="11"/>
      <c r="D19" s="12"/>
      <c r="E19" s="13"/>
      <c r="F19" s="3">
        <f t="shared" si="0"/>
        <v>0</v>
      </c>
      <c r="G19" s="11">
        <v>0</v>
      </c>
      <c r="H19" s="11"/>
      <c r="I19" s="4">
        <f t="shared" si="3"/>
        <v>0</v>
      </c>
      <c r="J19" s="14">
        <v>0</v>
      </c>
      <c r="K19" s="15"/>
      <c r="L19" s="5">
        <f t="shared" si="1"/>
        <v>0</v>
      </c>
      <c r="M19" s="15">
        <v>0</v>
      </c>
      <c r="N19" s="15"/>
      <c r="O19" s="6">
        <f t="shared" si="2"/>
        <v>0</v>
      </c>
      <c r="P19" s="11"/>
      <c r="Q19" s="16"/>
      <c r="R19" s="9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x14ac:dyDescent="0.35">
      <c r="A20" s="8"/>
      <c r="B20" s="9"/>
      <c r="C20" s="11"/>
      <c r="D20" s="12"/>
      <c r="E20" s="13"/>
      <c r="F20" s="3">
        <f t="shared" si="0"/>
        <v>0</v>
      </c>
      <c r="G20" s="11">
        <v>0</v>
      </c>
      <c r="H20" s="11"/>
      <c r="I20" s="4">
        <f t="shared" si="3"/>
        <v>0</v>
      </c>
      <c r="J20" s="14">
        <v>0</v>
      </c>
      <c r="K20" s="15"/>
      <c r="L20" s="5">
        <f t="shared" si="1"/>
        <v>0</v>
      </c>
      <c r="M20" s="15">
        <v>0</v>
      </c>
      <c r="N20" s="15"/>
      <c r="O20" s="6">
        <f t="shared" si="2"/>
        <v>0</v>
      </c>
      <c r="P20" s="11"/>
      <c r="Q20" s="16"/>
      <c r="R20" s="9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x14ac:dyDescent="0.35">
      <c r="A21" s="8"/>
      <c r="B21" s="9"/>
      <c r="C21" s="11"/>
      <c r="D21" s="12"/>
      <c r="E21" s="13"/>
      <c r="F21" s="3">
        <f t="shared" si="0"/>
        <v>0</v>
      </c>
      <c r="G21" s="11">
        <v>0</v>
      </c>
      <c r="H21" s="11"/>
      <c r="I21" s="4">
        <f t="shared" si="3"/>
        <v>0</v>
      </c>
      <c r="J21" s="14">
        <v>0</v>
      </c>
      <c r="K21" s="15"/>
      <c r="L21" s="5">
        <f t="shared" si="1"/>
        <v>0</v>
      </c>
      <c r="M21" s="15">
        <v>0</v>
      </c>
      <c r="N21" s="15"/>
      <c r="O21" s="6">
        <f t="shared" si="2"/>
        <v>0</v>
      </c>
      <c r="P21" s="11"/>
      <c r="Q21" s="16"/>
      <c r="R21" s="9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x14ac:dyDescent="0.35">
      <c r="A22" s="8"/>
      <c r="B22" s="9"/>
      <c r="C22" s="11"/>
      <c r="D22" s="12"/>
      <c r="E22" s="13"/>
      <c r="F22" s="3">
        <f t="shared" si="0"/>
        <v>0</v>
      </c>
      <c r="G22" s="11">
        <v>0</v>
      </c>
      <c r="H22" s="11"/>
      <c r="I22" s="4">
        <f t="shared" si="3"/>
        <v>0</v>
      </c>
      <c r="J22" s="14">
        <v>0</v>
      </c>
      <c r="K22" s="15"/>
      <c r="L22" s="5">
        <f t="shared" si="1"/>
        <v>0</v>
      </c>
      <c r="M22" s="15">
        <v>0</v>
      </c>
      <c r="N22" s="15"/>
      <c r="O22" s="6">
        <f t="shared" si="2"/>
        <v>0</v>
      </c>
      <c r="P22" s="11"/>
      <c r="Q22" s="16"/>
      <c r="R22" s="9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x14ac:dyDescent="0.35">
      <c r="A23" s="8"/>
      <c r="B23" s="9"/>
      <c r="C23" s="11"/>
      <c r="D23" s="12"/>
      <c r="E23" s="13"/>
      <c r="F23" s="3">
        <f t="shared" si="0"/>
        <v>0</v>
      </c>
      <c r="G23" s="11">
        <v>0</v>
      </c>
      <c r="H23" s="11"/>
      <c r="I23" s="4">
        <f t="shared" si="3"/>
        <v>0</v>
      </c>
      <c r="J23" s="14">
        <v>0</v>
      </c>
      <c r="K23" s="15"/>
      <c r="L23" s="5">
        <f t="shared" si="1"/>
        <v>0</v>
      </c>
      <c r="M23" s="15">
        <v>0</v>
      </c>
      <c r="N23" s="15"/>
      <c r="O23" s="6">
        <f t="shared" si="2"/>
        <v>0</v>
      </c>
      <c r="P23" s="11"/>
      <c r="Q23" s="16"/>
      <c r="R23" s="9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x14ac:dyDescent="0.35">
      <c r="A24" s="8"/>
      <c r="B24" s="9"/>
      <c r="C24" s="11"/>
      <c r="D24" s="12"/>
      <c r="E24" s="13"/>
      <c r="F24" s="3">
        <f t="shared" si="0"/>
        <v>0</v>
      </c>
      <c r="G24" s="11">
        <v>0</v>
      </c>
      <c r="H24" s="11"/>
      <c r="I24" s="4">
        <f t="shared" si="3"/>
        <v>0</v>
      </c>
      <c r="J24" s="14">
        <v>0</v>
      </c>
      <c r="K24" s="15"/>
      <c r="L24" s="5">
        <f t="shared" si="1"/>
        <v>0</v>
      </c>
      <c r="M24" s="15">
        <v>0</v>
      </c>
      <c r="N24" s="15"/>
      <c r="O24" s="6">
        <f t="shared" si="2"/>
        <v>0</v>
      </c>
      <c r="P24" s="11"/>
      <c r="Q24" s="16"/>
      <c r="R24" s="9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x14ac:dyDescent="0.35">
      <c r="A25" s="8"/>
      <c r="B25" s="9"/>
      <c r="C25" s="11"/>
      <c r="D25" s="12"/>
      <c r="E25" s="13"/>
      <c r="F25" s="3">
        <f t="shared" si="0"/>
        <v>0</v>
      </c>
      <c r="G25" s="11">
        <v>0</v>
      </c>
      <c r="H25" s="11"/>
      <c r="I25" s="4">
        <f t="shared" si="3"/>
        <v>0</v>
      </c>
      <c r="J25" s="14">
        <v>0</v>
      </c>
      <c r="K25" s="15"/>
      <c r="L25" s="5">
        <f t="shared" si="1"/>
        <v>0</v>
      </c>
      <c r="M25" s="15">
        <v>0</v>
      </c>
      <c r="N25" s="15"/>
      <c r="O25" s="6">
        <f t="shared" si="2"/>
        <v>0</v>
      </c>
      <c r="P25" s="11"/>
      <c r="Q25" s="16"/>
      <c r="R25" s="9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x14ac:dyDescent="0.35">
      <c r="A26" s="8"/>
      <c r="B26" s="9"/>
      <c r="C26" s="11"/>
      <c r="D26" s="12"/>
      <c r="E26" s="13"/>
      <c r="F26" s="3">
        <f t="shared" si="0"/>
        <v>0</v>
      </c>
      <c r="G26" s="11">
        <v>0</v>
      </c>
      <c r="H26" s="11"/>
      <c r="I26" s="4">
        <f t="shared" si="3"/>
        <v>0</v>
      </c>
      <c r="J26" s="14">
        <v>0</v>
      </c>
      <c r="K26" s="15"/>
      <c r="L26" s="5">
        <f t="shared" si="1"/>
        <v>0</v>
      </c>
      <c r="M26" s="15">
        <v>0</v>
      </c>
      <c r="N26" s="15"/>
      <c r="O26" s="6">
        <f t="shared" si="2"/>
        <v>0</v>
      </c>
      <c r="P26" s="11"/>
      <c r="Q26" s="16"/>
      <c r="R26" s="9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x14ac:dyDescent="0.35">
      <c r="A27" s="8"/>
      <c r="B27" s="9"/>
      <c r="C27" s="11"/>
      <c r="D27" s="12"/>
      <c r="E27" s="13"/>
      <c r="F27" s="3">
        <f t="shared" si="0"/>
        <v>0</v>
      </c>
      <c r="G27" s="11">
        <v>0</v>
      </c>
      <c r="H27" s="11"/>
      <c r="I27" s="4">
        <f t="shared" si="3"/>
        <v>0</v>
      </c>
      <c r="J27" s="14">
        <v>0</v>
      </c>
      <c r="K27" s="15"/>
      <c r="L27" s="5">
        <f t="shared" si="1"/>
        <v>0</v>
      </c>
      <c r="M27" s="15">
        <v>0</v>
      </c>
      <c r="N27" s="15"/>
      <c r="O27" s="6">
        <f t="shared" si="2"/>
        <v>0</v>
      </c>
      <c r="P27" s="11"/>
      <c r="Q27" s="16"/>
      <c r="R27" s="9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x14ac:dyDescent="0.35">
      <c r="A28" s="8"/>
      <c r="B28" s="9"/>
      <c r="C28" s="11"/>
      <c r="D28" s="12"/>
      <c r="E28" s="13"/>
      <c r="F28" s="3">
        <f t="shared" si="0"/>
        <v>0</v>
      </c>
      <c r="G28" s="11">
        <v>0</v>
      </c>
      <c r="H28" s="11"/>
      <c r="I28" s="4">
        <f t="shared" si="3"/>
        <v>0</v>
      </c>
      <c r="J28" s="14">
        <v>0</v>
      </c>
      <c r="K28" s="15"/>
      <c r="L28" s="5">
        <f t="shared" si="1"/>
        <v>0</v>
      </c>
      <c r="M28" s="15">
        <v>0</v>
      </c>
      <c r="N28" s="15"/>
      <c r="O28" s="6">
        <f t="shared" si="2"/>
        <v>0</v>
      </c>
      <c r="P28" s="11"/>
      <c r="Q28" s="16"/>
      <c r="R28" s="9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x14ac:dyDescent="0.35">
      <c r="A29" s="8"/>
      <c r="B29" s="9"/>
      <c r="C29" s="11"/>
      <c r="D29" s="12"/>
      <c r="E29" s="13"/>
      <c r="F29" s="3">
        <f t="shared" si="0"/>
        <v>0</v>
      </c>
      <c r="G29" s="11">
        <v>0</v>
      </c>
      <c r="H29" s="11"/>
      <c r="I29" s="4">
        <f t="shared" si="3"/>
        <v>0</v>
      </c>
      <c r="J29" s="14">
        <v>0</v>
      </c>
      <c r="K29" s="15"/>
      <c r="L29" s="5">
        <f t="shared" si="1"/>
        <v>0</v>
      </c>
      <c r="M29" s="15">
        <v>0</v>
      </c>
      <c r="N29" s="15"/>
      <c r="O29" s="6">
        <f t="shared" si="2"/>
        <v>0</v>
      </c>
      <c r="P29" s="11"/>
      <c r="Q29" s="16"/>
      <c r="R29" s="9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x14ac:dyDescent="0.35">
      <c r="A30" s="8"/>
      <c r="B30" s="9"/>
      <c r="C30" s="11"/>
      <c r="D30" s="12"/>
      <c r="E30" s="13"/>
      <c r="F30" s="3">
        <f t="shared" si="0"/>
        <v>0</v>
      </c>
      <c r="G30" s="11">
        <v>0</v>
      </c>
      <c r="H30" s="11"/>
      <c r="I30" s="4">
        <f t="shared" si="3"/>
        <v>0</v>
      </c>
      <c r="J30" s="14">
        <v>0</v>
      </c>
      <c r="K30" s="15"/>
      <c r="L30" s="5">
        <f t="shared" si="1"/>
        <v>0</v>
      </c>
      <c r="M30" s="15">
        <v>0</v>
      </c>
      <c r="N30" s="15"/>
      <c r="O30" s="6">
        <f t="shared" si="2"/>
        <v>0</v>
      </c>
      <c r="P30" s="11"/>
      <c r="Q30" s="16"/>
      <c r="R30" s="9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ht="38.15" customHeight="1" x14ac:dyDescent="0.8">
      <c r="A31" s="8"/>
      <c r="B31" s="9"/>
      <c r="C31" s="9"/>
      <c r="D31" s="9"/>
      <c r="E31" s="9"/>
      <c r="F31" s="2">
        <f>SUM(F13:F30)</f>
        <v>36</v>
      </c>
      <c r="G31" s="1" t="s">
        <v>3</v>
      </c>
      <c r="H31" s="1"/>
      <c r="I31" s="10"/>
      <c r="J31" s="9"/>
      <c r="K31" s="9"/>
      <c r="L31" s="9"/>
      <c r="M31" s="9"/>
      <c r="N31" s="9"/>
      <c r="O31" s="9"/>
      <c r="P31" s="9"/>
      <c r="Q31" s="9"/>
      <c r="R31" s="9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ht="0.5" customHeight="1" x14ac:dyDescent="0.35">
      <c r="A32" s="8"/>
      <c r="B32" s="9"/>
      <c r="C32" s="9"/>
      <c r="D32" s="9"/>
      <c r="E32" s="9"/>
      <c r="R32" s="9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34" x14ac:dyDescent="0.35">
      <c r="A33" s="8"/>
      <c r="B33" s="9"/>
      <c r="C33" s="1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34" x14ac:dyDescent="0.35">
      <c r="A34" s="8"/>
      <c r="B34" s="22" t="s">
        <v>28</v>
      </c>
      <c r="C34" s="21" t="s">
        <v>25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</row>
    <row r="35" spans="1:34" x14ac:dyDescent="0.35">
      <c r="A35" s="8"/>
      <c r="B35" s="22" t="s">
        <v>26</v>
      </c>
      <c r="C35" s="21" t="s">
        <v>27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</row>
    <row r="36" spans="1:34" x14ac:dyDescent="0.35">
      <c r="A36" s="8"/>
      <c r="B36" s="22" t="s">
        <v>32</v>
      </c>
      <c r="C36" s="21" t="s">
        <v>31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</row>
    <row r="37" spans="1:34" x14ac:dyDescent="0.35">
      <c r="A37" s="8"/>
      <c r="B37" s="22" t="s">
        <v>29</v>
      </c>
      <c r="C37" s="21" t="s">
        <v>30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</row>
    <row r="38" spans="1:34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</row>
    <row r="39" spans="1:34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</row>
    <row r="40" spans="1:34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1:34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</row>
    <row r="42" spans="1:34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  <row r="43" spans="1:34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</row>
    <row r="44" spans="1:34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</row>
    <row r="45" spans="1:34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</row>
    <row r="46" spans="1:34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</row>
    <row r="47" spans="1:34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</row>
    <row r="48" spans="1:34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</row>
    <row r="49" spans="1:34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</row>
    <row r="50" spans="1:34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</row>
    <row r="51" spans="1:34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</row>
    <row r="52" spans="1:34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</row>
    <row r="53" spans="1:34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</row>
    <row r="54" spans="1:34" x14ac:dyDescent="0.3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</row>
    <row r="55" spans="1:34" x14ac:dyDescent="0.3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</row>
    <row r="56" spans="1:34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</row>
    <row r="57" spans="1:34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</row>
    <row r="58" spans="1:34" x14ac:dyDescent="0.3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</row>
    <row r="59" spans="1:34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</row>
    <row r="60" spans="1:34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</row>
    <row r="61" spans="1:34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</row>
    <row r="62" spans="1:34" x14ac:dyDescent="0.3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</row>
    <row r="63" spans="1:34" x14ac:dyDescent="0.3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</row>
    <row r="64" spans="1:34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</row>
    <row r="65" spans="1:34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</row>
    <row r="66" spans="1:34" x14ac:dyDescent="0.3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</row>
    <row r="67" spans="1:34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</row>
    <row r="68" spans="1:34" x14ac:dyDescent="0.3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</row>
    <row r="69" spans="1:34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</row>
    <row r="70" spans="1:34" x14ac:dyDescent="0.3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</row>
    <row r="71" spans="1:34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</row>
    <row r="72" spans="1:34" x14ac:dyDescent="0.3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</row>
    <row r="73" spans="1:34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</row>
    <row r="74" spans="1:34" x14ac:dyDescent="0.3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</row>
    <row r="75" spans="1:34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</row>
    <row r="76" spans="1:34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</row>
    <row r="77" spans="1:34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</row>
  </sheetData>
  <sheetProtection algorithmName="SHA-512" hashValue="FNuLcydYgEiK3Tn7LV3x3b1aEhye4APEUBkZ+rEOfkvlO7qT4UPaszJ9boDzYlCq7ExgTNsDTK2GQey8k4Azgg==" saltValue="Oz91tu5NznNn8d4pyIcJ2w==" spinCount="100000" sheet="1" objects="1" scenarios="1" selectLockedCells="1"/>
  <mergeCells count="1">
    <mergeCell ref="E5:L8"/>
  </mergeCells>
  <conditionalFormatting sqref="D3">
    <cfRule type="cellIs" dxfId="20" priority="36" operator="greaterThan">
      <formula>"b1"</formula>
    </cfRule>
  </conditionalFormatting>
  <conditionalFormatting sqref="D5">
    <cfRule type="expression" priority="23">
      <formula>$I$13</formula>
    </cfRule>
  </conditionalFormatting>
  <conditionalFormatting sqref="F13:F31">
    <cfRule type="cellIs" dxfId="19" priority="24" operator="greaterThan">
      <formula>$D$3</formula>
    </cfRule>
  </conditionalFormatting>
  <conditionalFormatting sqref="F31">
    <cfRule type="cellIs" dxfId="18" priority="34" operator="lessThan">
      <formula>$D$3</formula>
    </cfRule>
  </conditionalFormatting>
  <conditionalFormatting sqref="G13:G30">
    <cfRule type="cellIs" dxfId="17" priority="4" operator="equal">
      <formula>0</formula>
    </cfRule>
    <cfRule type="cellIs" dxfId="16" priority="7" operator="lessThanOrEqual">
      <formula>$D$5</formula>
    </cfRule>
    <cfRule type="cellIs" dxfId="15" priority="16" operator="greaterThan">
      <formula>$D$5</formula>
    </cfRule>
  </conditionalFormatting>
  <conditionalFormatting sqref="H13:H30">
    <cfRule type="cellIs" dxfId="14" priority="17" operator="lessThanOrEqual">
      <formula>$D$5</formula>
    </cfRule>
    <cfRule type="cellIs" dxfId="13" priority="18" operator="greaterThanOrEqual">
      <formula>$D$5</formula>
    </cfRule>
  </conditionalFormatting>
  <conditionalFormatting sqref="J13:J30">
    <cfRule type="cellIs" dxfId="12" priority="3" operator="equal">
      <formula>0</formula>
    </cfRule>
    <cfRule type="cellIs" dxfId="11" priority="6" operator="lessThanOrEqual">
      <formula>$D$6</formula>
    </cfRule>
    <cfRule type="cellIs" dxfId="10" priority="15" operator="greaterThan">
      <formula>$D$6</formula>
    </cfRule>
  </conditionalFormatting>
  <conditionalFormatting sqref="K13:K30">
    <cfRule type="cellIs" dxfId="9" priority="10" operator="lessThanOrEqual">
      <formula>$D$6</formula>
    </cfRule>
    <cfRule type="cellIs" dxfId="8" priority="11" operator="greaterThanOrEqual">
      <formula>$D$6</formula>
    </cfRule>
  </conditionalFormatting>
  <conditionalFormatting sqref="M13:M30">
    <cfRule type="cellIs" dxfId="7" priority="2" operator="equal">
      <formula>0</formula>
    </cfRule>
    <cfRule type="cellIs" dxfId="6" priority="5" operator="lessThanOrEqual">
      <formula>$D$8</formula>
    </cfRule>
    <cfRule type="cellIs" dxfId="5" priority="14" operator="greaterThan">
      <formula>$D$8</formula>
    </cfRule>
  </conditionalFormatting>
  <conditionalFormatting sqref="N13:N30">
    <cfRule type="cellIs" dxfId="4" priority="12" operator="greaterThanOrEqual">
      <formula>$D$8</formula>
    </cfRule>
    <cfRule type="cellIs" dxfId="3" priority="13" operator="lessThanOrEqual">
      <formula>$D$8</formula>
    </cfRule>
  </conditionalFormatting>
  <conditionalFormatting sqref="Q13:Q30">
    <cfRule type="containsBlanks" dxfId="2" priority="39">
      <formula>LEN(TRIM(Q13))=0</formula>
    </cfRule>
    <cfRule type="cellIs" dxfId="1" priority="41" operator="greaterThan">
      <formula>$D$3</formula>
    </cfRule>
    <cfRule type="cellIs" dxfId="0" priority="42" operator="lessThan">
      <formula>$D$3</formula>
    </cfRule>
  </conditionalFormatting>
  <hyperlinks>
    <hyperlink ref="C34" r:id="rId1" xr:uid="{6B569660-7367-4046-AE2F-4CB6CB25FB87}"/>
    <hyperlink ref="C35" r:id="rId2" xr:uid="{51C6FB12-B5F3-486C-877C-3B37BD8E3C61}"/>
    <hyperlink ref="C37" r:id="rId3" xr:uid="{FA16520A-FF9B-47B1-8C7B-9216671E440C}"/>
  </hyperlinks>
  <pageMargins left="0.7" right="0.7" top="0.75" bottom="0.75" header="0.3" footer="0.3"/>
  <pageSetup paperSize="9" orientation="portrait" horizontalDpi="300" verticalDpi="300" r:id="rId4"/>
  <ignoredErrors>
    <ignoredError sqref="I18 O14" evalError="1"/>
  </ignoredErrors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Hal terhelés számítás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Jakab Zsolt</dc:creator>
  <cp:lastModifiedBy>Zsolt Jakab</cp:lastModifiedBy>
  <dcterms:created xsi:type="dcterms:W3CDTF">2022-06-25T12:21:31Z</dcterms:created>
  <dcterms:modified xsi:type="dcterms:W3CDTF">2025-09-05T16:31:18Z</dcterms:modified>
</cp:coreProperties>
</file>